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<sst xmlns="http://schemas.openxmlformats.org/spreadsheetml/2006/main" count="146" uniqueCount="95">
  <si>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</si>
  <si>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</si>
  <si>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</si>
  <si>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</si>
  <si>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</si>
  <si>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</si>
  <si>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</si>
  <si>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</si>
  <si>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</si>
  <si>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</si>
  <si>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</si>
  <si>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</si>
  <si>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</si>
  <si>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</si>
  <si>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</si>
  <si>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</si>
  <si>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</si>
  <si>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</si>
  <si>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</si>
  <si>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</si>
  <si>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</si>
  <si>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</si>
  <si>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</si>
  <si>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</si>
  <si>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</si>
  <si>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</si>
  <si>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</si>
  <si>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</si>
  <si>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</si>
  <si>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</si>
  <si>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</si>
  <si>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</si>
  <si>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</si>
  <si>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</si>
  <si>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</si>
  <si>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</si>
  <si>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</si>
  <si>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</si>
  <si>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</si>
  <si>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</si>
  <si>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</si>
  <si>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</si>
  <si>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</si>
  <si>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</si>
  <si>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</si>
  <si>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</si>
  <si>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</si>
  <si>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</si>
  <si>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</si>
  <si>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</si>
  <si>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</si>
  <si>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</si>
  <si>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</si>
  <si>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</si>
  <si>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</si>
  <si>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</si>
  <si>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</si>
  <si>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</si>
  <si>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</si>
  <si>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</si>
  <si>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</si>
  <si>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</si>
  <si>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</si>
  <si>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</si>
  <si>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</si>
  <si>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</si>
  <si>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</si>
  <si>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</si>
  <si>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</si>
  <si>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</si>
  <si>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</si>
  <si>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</si>
  <si>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</si>
  <si>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</si>
  <si>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</si>
  <si>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</si>
  <si>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</si>
  <si>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</si>
  <si>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</si>
  <si>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</si>
  <si>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</si>
  <si>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A</t>
  </si>
  <si>
    <t>PULMONOLOGI DAN KEDOKTERAN RESPIRASI</t>
  </si>
  <si>
    <t>KEDOKTERAN RESPIRASI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</si>
  <si>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</si>
  <si>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</si>
  <si>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</si>
  <si>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</si>
  <si>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</si>
  <si>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</si>
  <si>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</si>
  <si>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01 Juli 2015</t>
  </si>
  <si>
    <t>B+</t>
  </si>
  <si>
    <t>dr. Tamara Christine</t>
  </si>
  <si>
    <t>Medan/23 Juli 1988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</si>
</sst>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5" xfId="57" applyFont="1" applyBorder="1" applyAlignment="1">
      <alignment horizont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3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left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1">
      <selection activeCell="M32" sqref="M32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6" t="s">
        <v>83</v>
      </c>
      <c r="D4" s="76"/>
      <c r="E4" s="76"/>
      <c r="F4" s="76"/>
      <c r="G4" s="76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84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82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93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147107017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77" t="s">
        <v>94</v>
      </c>
      <c r="F12" s="77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91</v>
      </c>
      <c r="F13" s="6"/>
      <c r="G13" s="6"/>
    </row>
    <row r="14" spans="1:7" ht="15.75">
      <c r="A14" s="6" t="s">
        <v>85</v>
      </c>
      <c r="B14" s="6"/>
      <c r="C14" s="6"/>
      <c r="D14" s="13" t="s">
        <v>1</v>
      </c>
      <c r="E14" s="51">
        <f>E84</f>
        <v>3.8181818181818183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67" t="s">
        <v>8</v>
      </c>
      <c r="D16" s="70"/>
      <c r="E16" s="71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8" t="s">
        <v>24</v>
      </c>
      <c r="B17" s="78"/>
      <c r="C17" s="78"/>
      <c r="D17" s="78"/>
      <c r="E17" s="78"/>
      <c r="F17" s="78"/>
      <c r="G17" s="78"/>
      <c r="H17" s="14"/>
      <c r="I17" s="14"/>
    </row>
    <row r="18" spans="1:9" ht="15.75">
      <c r="A18" s="59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/>
      <c r="H18" s="17" t="b">
        <f>IF(G18:G18="A",4,IF(G18:G18="B+",3.5,IF(G18:G18="B",3,IF(G18:G18="C+",2.5,IF(G18:G18="C",2,IF(G18:G18="D",1,IF(G18:G18="E",0)))))))</f>
        <v>0</v>
      </c>
      <c r="I18" s="17">
        <f>F18*H18</f>
        <v>0</v>
      </c>
    </row>
    <row r="19" spans="1:9" ht="15.75">
      <c r="A19" s="60"/>
      <c r="B19" s="15" t="s">
        <v>38</v>
      </c>
      <c r="C19" s="73" t="s">
        <v>23</v>
      </c>
      <c r="D19" s="73"/>
      <c r="E19" s="73"/>
      <c r="F19" s="16">
        <v>2</v>
      </c>
      <c r="G19" s="16" t="s">
        <v>81</v>
      </c>
      <c r="H19" s="17">
        <f>IF(G19:G19="A",4,IF(G19:G19="B+",3.5,IF(G19:G19="B",3,IF(G19:G19="C+",2.5,IF(G19:G19="C",2,IF(G19:G19="D",1,IF(G19:G19="E",0)))))))</f>
        <v>4</v>
      </c>
      <c r="I19" s="17">
        <f>F19*H19</f>
        <v>8</v>
      </c>
    </row>
    <row r="20" spans="1:9" ht="15.75">
      <c r="A20" s="60"/>
      <c r="B20" s="15" t="s">
        <v>39</v>
      </c>
      <c r="C20" s="73" t="s">
        <v>62</v>
      </c>
      <c r="D20" s="73"/>
      <c r="E20" s="73"/>
      <c r="F20" s="16">
        <v>6</v>
      </c>
      <c r="G20" s="16"/>
      <c r="H20" s="17" t="b">
        <f>IF(G20:G20="A",4,IF(G20:G20="B+",3.5,IF(G20:G20="B",3,IF(G20:G20="C+",2.5,IF(G20:G20="C",2,IF(G20:G20="D",1,IF(G20:G20="E",0)))))))</f>
        <v>0</v>
      </c>
      <c r="I20" s="17">
        <f>F20*H20</f>
        <v>0</v>
      </c>
    </row>
    <row r="21" spans="1:9" ht="15.75">
      <c r="A21" s="60"/>
      <c r="B21" s="54" t="s">
        <v>78</v>
      </c>
      <c r="C21" s="55"/>
      <c r="D21" s="55"/>
      <c r="E21" s="56"/>
      <c r="F21" s="16">
        <v>3</v>
      </c>
      <c r="G21" s="16" t="s">
        <v>81</v>
      </c>
      <c r="H21" s="17">
        <f>IF(G21:G21="A",4,IF(G21:G21="B+",3.5,IF(G21:G21="B",3,IF(G21:G21="C+",2.5,IF(G21:G21="C",2,IF(G21:G21="D",1,IF(G21:G21="E",0)))))))</f>
        <v>4</v>
      </c>
      <c r="I21" s="17">
        <f>F21*H21</f>
        <v>12</v>
      </c>
    </row>
    <row r="22" spans="1:9" ht="15.75">
      <c r="A22" s="79"/>
      <c r="B22" s="54" t="s">
        <v>79</v>
      </c>
      <c r="C22" s="55"/>
      <c r="D22" s="39"/>
      <c r="E22" s="40"/>
      <c r="F22" s="16">
        <v>1</v>
      </c>
      <c r="G22" s="16" t="s">
        <v>81</v>
      </c>
      <c r="H22" s="17">
        <f>IF(G22:G22="A",4,IF(G22:G22="B+",3.5,IF(G22:G22="B",3,IF(G22:G22="C+",2.5,IF(G22:G22="C",2,IF(G22:G22="D",1,IF(G22:G22="E",0)))))))</f>
        <v>4</v>
      </c>
      <c r="I22" s="17">
        <f>F22*H22</f>
        <v>4</v>
      </c>
    </row>
    <row r="23" spans="1:13" ht="15.75">
      <c r="A23" s="61" t="s">
        <v>13</v>
      </c>
      <c r="B23" s="62"/>
      <c r="C23" s="62"/>
      <c r="D23" s="62"/>
      <c r="E23" s="63"/>
      <c r="F23" s="18">
        <f>SUM(F18:F22)</f>
        <v>14</v>
      </c>
      <c r="G23" s="19">
        <f>I23</f>
        <v>24</v>
      </c>
      <c r="H23" s="14"/>
      <c r="I23" s="17">
        <f>SUM(I18:I22)</f>
        <v>24</v>
      </c>
      <c r="K23" s="1" t="s">
        <v>87</v>
      </c>
      <c r="M23" s="1">
        <f>F19+F21+F22</f>
        <v>6</v>
      </c>
    </row>
    <row r="24" spans="1:9" ht="15.75">
      <c r="A24" s="64" t="s">
        <v>14</v>
      </c>
      <c r="B24" s="65"/>
      <c r="C24" s="65"/>
      <c r="D24" s="65"/>
      <c r="E24" s="66"/>
      <c r="F24" s="20">
        <f>G23/M23</f>
        <v>4</v>
      </c>
      <c r="G24" s="21"/>
      <c r="H24" s="14"/>
      <c r="I24" s="14"/>
    </row>
    <row r="25" spans="1:9" ht="15.75">
      <c r="A25" s="59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 t="s">
        <v>92</v>
      </c>
      <c r="H25" s="17">
        <f aca="true" t="shared" si="0" ref="H25:H30">IF(G25:G25="A",4,IF(G25:G25="B+",3.5,IF(G25:G25="B",3,IF(G25:G25="C+",2.5,IF(G25:G25="C",2,IF(G25:G25="D",1,IF(G25:G25="E",0)))))))</f>
        <v>3.5</v>
      </c>
      <c r="I25" s="17">
        <f aca="true" t="shared" si="1" ref="I25:I30">F25*H25</f>
        <v>10.5</v>
      </c>
    </row>
    <row r="26" spans="1:9" ht="15.75">
      <c r="A26" s="60"/>
      <c r="B26" s="32" t="s">
        <v>40</v>
      </c>
      <c r="C26" s="29" t="s">
        <v>26</v>
      </c>
      <c r="D26" s="30"/>
      <c r="E26" s="31"/>
      <c r="F26" s="16">
        <v>1</v>
      </c>
      <c r="G26" s="16" t="s">
        <v>92</v>
      </c>
      <c r="H26" s="17">
        <f t="shared" si="0"/>
        <v>3.5</v>
      </c>
      <c r="I26" s="17">
        <f t="shared" si="1"/>
        <v>3.5</v>
      </c>
    </row>
    <row r="27" spans="1:9" ht="15.75">
      <c r="A27" s="60"/>
      <c r="B27" s="32" t="s">
        <v>41</v>
      </c>
      <c r="C27" s="54" t="s">
        <v>80</v>
      </c>
      <c r="D27" s="55"/>
      <c r="E27" s="56"/>
      <c r="F27" s="16">
        <v>1</v>
      </c>
      <c r="G27" s="16" t="s">
        <v>81</v>
      </c>
      <c r="H27" s="17">
        <f t="shared" si="0"/>
        <v>4</v>
      </c>
      <c r="I27" s="17">
        <f t="shared" si="1"/>
        <v>4</v>
      </c>
    </row>
    <row r="28" spans="1:9" ht="15.75">
      <c r="A28" s="60"/>
      <c r="B28" s="32" t="s">
        <v>42</v>
      </c>
      <c r="C28" s="54" t="s">
        <v>27</v>
      </c>
      <c r="D28" s="55"/>
      <c r="E28" s="56"/>
      <c r="F28" s="16">
        <v>5</v>
      </c>
      <c r="G28" s="16"/>
      <c r="H28" s="17" t="b">
        <f t="shared" si="0"/>
        <v>0</v>
      </c>
      <c r="I28" s="17">
        <f t="shared" si="1"/>
        <v>0</v>
      </c>
    </row>
    <row r="29" spans="1:9" ht="15.75">
      <c r="A29" s="60"/>
      <c r="B29" s="55" t="s">
        <v>78</v>
      </c>
      <c r="C29" s="55"/>
      <c r="D29" s="55"/>
      <c r="E29" s="56"/>
      <c r="F29" s="16">
        <v>3</v>
      </c>
      <c r="G29" s="16"/>
      <c r="H29" s="17" t="b">
        <f t="shared" si="0"/>
        <v>0</v>
      </c>
      <c r="I29" s="17">
        <f t="shared" si="1"/>
        <v>0</v>
      </c>
    </row>
    <row r="30" spans="1:9" ht="15.75">
      <c r="A30" s="79"/>
      <c r="B30" s="55" t="s">
        <v>79</v>
      </c>
      <c r="C30" s="55"/>
      <c r="D30" s="55"/>
      <c r="E30" s="56"/>
      <c r="F30" s="16">
        <v>1</v>
      </c>
      <c r="G30" s="16"/>
      <c r="H30" s="17" t="b">
        <f t="shared" si="0"/>
        <v>0</v>
      </c>
      <c r="I30" s="17">
        <f t="shared" si="1"/>
        <v>0</v>
      </c>
    </row>
    <row r="31" spans="1:13" ht="15.75">
      <c r="A31" s="61" t="s">
        <v>13</v>
      </c>
      <c r="B31" s="62"/>
      <c r="C31" s="62"/>
      <c r="D31" s="62"/>
      <c r="E31" s="63"/>
      <c r="F31" s="18">
        <f>SUM(F25:F30)</f>
        <v>14</v>
      </c>
      <c r="G31" s="19">
        <f>I31</f>
        <v>18</v>
      </c>
      <c r="H31" s="14"/>
      <c r="I31" s="17">
        <f>SUM(I25:I30)</f>
        <v>18</v>
      </c>
      <c r="K31" s="1" t="s">
        <v>88</v>
      </c>
      <c r="M31" s="1">
        <f>F25+F26+F27</f>
        <v>5</v>
      </c>
    </row>
    <row r="32" spans="1:9" ht="15.75">
      <c r="A32" s="64" t="s">
        <v>14</v>
      </c>
      <c r="B32" s="65"/>
      <c r="C32" s="65"/>
      <c r="D32" s="65"/>
      <c r="E32" s="66"/>
      <c r="F32" s="20">
        <f>G31/M31</f>
        <v>3.6</v>
      </c>
      <c r="G32" s="21"/>
      <c r="H32" s="14"/>
      <c r="I32" s="14"/>
    </row>
    <row r="33" spans="1:9" ht="15.75">
      <c r="A33" s="72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/>
      <c r="H33" s="17" t="b">
        <f>IF(G33:G33="A",4,IF(G33:G33="B+",3.5,IF(G33:G33="B",3,IF(G33:G33="C+",2.5,IF(G33:G33="C",2,IF(G33:G33="D",1,IF(G33:G33="E",0)))))))</f>
        <v>0</v>
      </c>
      <c r="I33" s="17">
        <f>F33*H33</f>
        <v>0</v>
      </c>
    </row>
    <row r="34" spans="1:9" ht="15.75">
      <c r="A34" s="72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72"/>
      <c r="B35" s="54" t="s">
        <v>78</v>
      </c>
      <c r="C35" s="55"/>
      <c r="D35" s="55"/>
      <c r="E35" s="56"/>
      <c r="F35" s="22">
        <v>3</v>
      </c>
      <c r="G35" s="16"/>
      <c r="H35" s="17" t="b">
        <f>IF(G35:G35="A",4,IF(G35:G35="B+",3.5,IF(G35:G35="B",3,IF(G35:G35="C+",2.5,IF(G35:G35="C",2,IF(G35:G35="D",1,IF(G35:G35="E",0)))))))</f>
        <v>0</v>
      </c>
      <c r="I35" s="17">
        <f>F35*H35</f>
        <v>0</v>
      </c>
    </row>
    <row r="36" spans="1:9" ht="15.75">
      <c r="A36" s="72"/>
      <c r="B36" s="54" t="s">
        <v>79</v>
      </c>
      <c r="C36" s="55"/>
      <c r="D36" s="55"/>
      <c r="E36" s="56"/>
      <c r="F36" s="22">
        <v>1</v>
      </c>
      <c r="G36" s="16"/>
      <c r="H36" s="17" t="b">
        <f>IF(G36:G36="A",4,IF(G36:G36="B+",3.5,IF(G36:G36="B",3,IF(G36:G36="C+",2.5,IF(G36:G36="C",2,IF(G36:G36="D",1,IF(G36:G36="E",0)))))))</f>
        <v>0</v>
      </c>
      <c r="I36" s="17">
        <f>F36*H36</f>
        <v>0</v>
      </c>
    </row>
    <row r="37" spans="1:13" ht="15.75">
      <c r="A37" s="61" t="s">
        <v>13</v>
      </c>
      <c r="B37" s="62"/>
      <c r="C37" s="62"/>
      <c r="D37" s="62"/>
      <c r="E37" s="63"/>
      <c r="F37" s="18">
        <f>SUM(F33:F36)</f>
        <v>14</v>
      </c>
      <c r="G37" s="19">
        <f>I37</f>
        <v>0</v>
      </c>
      <c r="H37" s="14"/>
      <c r="I37" s="17">
        <f>SUM(I33:I36)</f>
        <v>0</v>
      </c>
      <c r="K37" s="1" t="s">
        <v>89</v>
      </c>
      <c r="M37" s="52">
        <v>0</v>
      </c>
    </row>
    <row r="38" spans="1:9" ht="15.75">
      <c r="A38" s="64" t="s">
        <v>14</v>
      </c>
      <c r="B38" s="65"/>
      <c r="C38" s="65"/>
      <c r="D38" s="65"/>
      <c r="E38" s="66"/>
      <c r="F38" s="20">
        <v>0</v>
      </c>
      <c r="G38" s="21"/>
      <c r="H38" s="14"/>
      <c r="I38" s="14"/>
    </row>
    <row r="39" spans="1:9" ht="15.75">
      <c r="A39" s="78" t="s">
        <v>31</v>
      </c>
      <c r="B39" s="78"/>
      <c r="C39" s="78"/>
      <c r="D39" s="78"/>
      <c r="E39" s="78"/>
      <c r="F39" s="78"/>
      <c r="G39" s="78"/>
      <c r="H39" s="14"/>
      <c r="I39" s="14"/>
    </row>
    <row r="40" spans="1:10" s="6" customFormat="1" ht="15.75">
      <c r="A40" s="59" t="s">
        <v>17</v>
      </c>
      <c r="B40" s="15" t="s">
        <v>45</v>
      </c>
      <c r="C40" s="73" t="s">
        <v>64</v>
      </c>
      <c r="D40" s="73"/>
      <c r="E40" s="73"/>
      <c r="F40" s="16">
        <v>9</v>
      </c>
      <c r="G40" s="16"/>
      <c r="H40" s="17" t="b">
        <f>IF(G40:G40="A",4,IF(G40:G40="B+",3.5,IF(G40:G40="B",3,IF(G40:G40="C+",2.5,IF(G40:G40="C",2,IF(G40:G40="D",1,IF(G40:G40="E",0)))))))</f>
        <v>0</v>
      </c>
      <c r="I40" s="17">
        <f>F40*H40</f>
        <v>0</v>
      </c>
      <c r="J40" s="1"/>
    </row>
    <row r="41" spans="1:10" ht="15.75">
      <c r="A41" s="60"/>
      <c r="B41" s="15" t="s">
        <v>46</v>
      </c>
      <c r="C41" s="73" t="s">
        <v>65</v>
      </c>
      <c r="D41" s="73"/>
      <c r="E41" s="73"/>
      <c r="F41" s="16">
        <v>9</v>
      </c>
      <c r="G41" s="16"/>
      <c r="H41" s="17" t="b">
        <f>IF(G41:G41="A",4,IF(G41:G41="B+",3.5,IF(G41:G41="B",3,IF(G41:G41="C+",2.5,IF(G41:G41="C",2,IF(G41:G41="D",1,IF(G41:G41="E",0)))))))</f>
        <v>0</v>
      </c>
      <c r="I41" s="17">
        <f>F41*H41</f>
        <v>0</v>
      </c>
      <c r="J41" s="6"/>
    </row>
    <row r="42" spans="1:9" ht="15.75">
      <c r="A42" s="60"/>
      <c r="B42" s="55" t="s">
        <v>78</v>
      </c>
      <c r="C42" s="55"/>
      <c r="D42" s="55"/>
      <c r="E42" s="56"/>
      <c r="F42" s="16">
        <v>3</v>
      </c>
      <c r="G42" s="16"/>
      <c r="H42" s="17" t="b">
        <f>IF(G42:G42="A",4,IF(G42:G42="B+",3.5,IF(G42:G42="B",3,IF(G42:G42="C+",2.5,IF(G42:G42="C",2,IF(G42:G42="D",1,IF(G42:G42="E",0)))))))</f>
        <v>0</v>
      </c>
      <c r="I42" s="17">
        <f>F42*H42</f>
        <v>0</v>
      </c>
    </row>
    <row r="43" spans="1:9" ht="15.75">
      <c r="A43" s="79"/>
      <c r="B43" s="55" t="s">
        <v>79</v>
      </c>
      <c r="C43" s="55"/>
      <c r="D43" s="55"/>
      <c r="E43" s="56"/>
      <c r="F43" s="16">
        <v>1</v>
      </c>
      <c r="G43" s="16"/>
      <c r="H43" s="17" t="b">
        <f>IF(G43:G43="A",4,IF(G43:G43="B+",3.5,IF(G43:G43="B",3,IF(G43:G43="C+",2.5,IF(G43:G43="C",2,IF(G43:G43="D",1,IF(G43:G43="E",0)))))))</f>
        <v>0</v>
      </c>
      <c r="I43" s="17">
        <f>F43*H43</f>
        <v>0</v>
      </c>
    </row>
    <row r="44" spans="1:13" ht="15.75">
      <c r="A44" s="61" t="s">
        <v>13</v>
      </c>
      <c r="B44" s="62"/>
      <c r="C44" s="62"/>
      <c r="D44" s="62"/>
      <c r="E44" s="63"/>
      <c r="F44" s="18">
        <f>SUM(F40:F43)</f>
        <v>22</v>
      </c>
      <c r="G44" s="19">
        <f>I44</f>
        <v>0</v>
      </c>
      <c r="H44" s="14"/>
      <c r="I44" s="17">
        <f>SUM(I40:I43)</f>
        <v>0</v>
      </c>
      <c r="K44" s="1" t="s">
        <v>90</v>
      </c>
      <c r="M44" s="1">
        <v>0</v>
      </c>
    </row>
    <row r="45" spans="1:9" ht="15.75">
      <c r="A45" s="64" t="s">
        <v>14</v>
      </c>
      <c r="B45" s="65"/>
      <c r="C45" s="65"/>
      <c r="D45" s="65"/>
      <c r="E45" s="66"/>
      <c r="F45" s="20">
        <v>0</v>
      </c>
      <c r="G45" s="21"/>
      <c r="H45" s="14"/>
      <c r="I45" s="14"/>
    </row>
    <row r="46" spans="1:9" ht="15.75">
      <c r="A46" s="72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72"/>
      <c r="B47" s="15" t="s">
        <v>55</v>
      </c>
      <c r="C47" s="54" t="s">
        <v>77</v>
      </c>
      <c r="D47" s="55"/>
      <c r="E47" s="56"/>
      <c r="F47" s="22">
        <v>1</v>
      </c>
      <c r="G47" s="16"/>
      <c r="H47" s="17" t="b">
        <f t="shared" si="2"/>
        <v>0</v>
      </c>
      <c r="I47" s="17">
        <f t="shared" si="3"/>
        <v>0</v>
      </c>
    </row>
    <row r="48" spans="1:9" ht="15.75">
      <c r="A48" s="72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72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72"/>
      <c r="B50" s="55" t="s">
        <v>78</v>
      </c>
      <c r="C50" s="55"/>
      <c r="D50" s="55"/>
      <c r="E50" s="56"/>
      <c r="F50" s="16">
        <v>3</v>
      </c>
      <c r="G50" s="22"/>
      <c r="H50" s="17" t="b">
        <f t="shared" si="2"/>
        <v>0</v>
      </c>
      <c r="I50" s="17">
        <f t="shared" si="3"/>
        <v>0</v>
      </c>
    </row>
    <row r="51" spans="1:9" ht="15.75">
      <c r="A51" s="72"/>
      <c r="B51" s="55" t="s">
        <v>79</v>
      </c>
      <c r="C51" s="55"/>
      <c r="D51" s="55"/>
      <c r="E51" s="56"/>
      <c r="F51" s="16">
        <v>1</v>
      </c>
      <c r="G51" s="22"/>
      <c r="H51" s="17" t="b">
        <f t="shared" si="2"/>
        <v>0</v>
      </c>
      <c r="I51" s="17">
        <f t="shared" si="3"/>
        <v>0</v>
      </c>
    </row>
    <row r="52" spans="1:13" ht="15.75">
      <c r="A52" s="61" t="s">
        <v>13</v>
      </c>
      <c r="B52" s="62"/>
      <c r="C52" s="62"/>
      <c r="D52" s="62"/>
      <c r="E52" s="63"/>
      <c r="F52" s="18">
        <f>SUM(F46:F51)</f>
        <v>16</v>
      </c>
      <c r="G52" s="19">
        <f>I52</f>
        <v>0</v>
      </c>
      <c r="H52" s="14"/>
      <c r="I52" s="17">
        <f>SUM(I46:I51)</f>
        <v>0</v>
      </c>
      <c r="K52" s="1" t="s">
        <v>90</v>
      </c>
      <c r="M52" s="1">
        <v>0</v>
      </c>
    </row>
    <row r="53" spans="1:7" ht="15.75">
      <c r="A53" s="64" t="s">
        <v>14</v>
      </c>
      <c r="B53" s="65"/>
      <c r="C53" s="65"/>
      <c r="D53" s="65"/>
      <c r="E53" s="66"/>
      <c r="F53" s="20">
        <v>0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0" t="s">
        <v>8</v>
      </c>
      <c r="D59" s="70"/>
      <c r="E59" s="71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59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0"/>
      <c r="B61" s="32" t="s">
        <v>49</v>
      </c>
      <c r="C61" s="54" t="s">
        <v>30</v>
      </c>
      <c r="D61" s="55"/>
      <c r="E61" s="56"/>
      <c r="F61" s="22">
        <v>1</v>
      </c>
      <c r="G61" s="22"/>
      <c r="H61" s="17" t="b">
        <f t="shared" si="4"/>
        <v>0</v>
      </c>
      <c r="I61" s="17">
        <f t="shared" si="5"/>
        <v>0</v>
      </c>
    </row>
    <row r="62" spans="1:9" ht="15.75">
      <c r="A62" s="60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0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0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0"/>
      <c r="B65" s="55" t="s">
        <v>78</v>
      </c>
      <c r="C65" s="55"/>
      <c r="D65" s="55"/>
      <c r="E65" s="56"/>
      <c r="F65" s="16">
        <v>3</v>
      </c>
      <c r="G65" s="22"/>
      <c r="H65" s="17" t="b">
        <f t="shared" si="4"/>
        <v>0</v>
      </c>
      <c r="I65" s="17">
        <f t="shared" si="5"/>
        <v>0</v>
      </c>
    </row>
    <row r="66" spans="1:9" ht="15.75">
      <c r="A66" s="79"/>
      <c r="B66" s="55" t="s">
        <v>79</v>
      </c>
      <c r="C66" s="55"/>
      <c r="D66" s="55"/>
      <c r="E66" s="56"/>
      <c r="F66" s="18">
        <v>1</v>
      </c>
      <c r="G66" s="43"/>
      <c r="H66" s="17" t="b">
        <f t="shared" si="4"/>
        <v>0</v>
      </c>
      <c r="I66" s="17">
        <f t="shared" si="5"/>
        <v>0</v>
      </c>
    </row>
    <row r="67" spans="1:13" ht="15.75">
      <c r="A67" s="61" t="s">
        <v>13</v>
      </c>
      <c r="B67" s="62"/>
      <c r="C67" s="62"/>
      <c r="D67" s="62"/>
      <c r="E67" s="62"/>
      <c r="F67" s="18">
        <f>SUM(F59:F66)</f>
        <v>11</v>
      </c>
      <c r="G67" s="19">
        <f>I67</f>
        <v>0</v>
      </c>
      <c r="H67" s="14"/>
      <c r="I67" s="17">
        <f>SUM(I60:I66)</f>
        <v>0</v>
      </c>
      <c r="K67" s="1" t="s">
        <v>90</v>
      </c>
      <c r="M67" s="1">
        <v>0</v>
      </c>
    </row>
    <row r="68" spans="1:9" ht="15.75">
      <c r="A68" s="64" t="s">
        <v>14</v>
      </c>
      <c r="B68" s="65"/>
      <c r="C68" s="65"/>
      <c r="D68" s="65"/>
      <c r="E68" s="65"/>
      <c r="F68" s="20">
        <v>0</v>
      </c>
      <c r="G68" s="21"/>
      <c r="H68" s="14"/>
      <c r="I68" s="14"/>
    </row>
    <row r="69" spans="1:9" ht="15.75">
      <c r="A69" s="67" t="s">
        <v>33</v>
      </c>
      <c r="B69" s="68"/>
      <c r="C69" s="68"/>
      <c r="D69" s="68"/>
      <c r="E69" s="68"/>
      <c r="F69" s="68"/>
      <c r="G69" s="69"/>
      <c r="H69" s="14"/>
      <c r="I69" s="14"/>
    </row>
    <row r="70" spans="1:9" ht="15.75">
      <c r="A70" s="59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0"/>
      <c r="B71" s="24" t="s">
        <v>57</v>
      </c>
      <c r="C71" s="54" t="s">
        <v>73</v>
      </c>
      <c r="D71" s="55"/>
      <c r="E71" s="56"/>
      <c r="F71" s="22">
        <v>5</v>
      </c>
      <c r="G71" s="16"/>
      <c r="H71" s="17" t="b">
        <f>IF(G71:G71="A",4,IF(G71:G71="B+",3.5,IF(G71:G71="B",3,IF(G71:G71="C+",2.5,IF(G71:G71="C",2,IF(G71:G71="D",1,IF(G71:G71="E",0)))))))</f>
        <v>0</v>
      </c>
      <c r="I71" s="17">
        <f>F71*H71</f>
        <v>0</v>
      </c>
    </row>
    <row r="72" spans="1:9" ht="15.75">
      <c r="A72" s="60"/>
      <c r="B72" s="25" t="s">
        <v>60</v>
      </c>
      <c r="C72" s="83" t="s">
        <v>75</v>
      </c>
      <c r="D72" s="83"/>
      <c r="E72" s="84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0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0"/>
      <c r="B74" s="57" t="s">
        <v>79</v>
      </c>
      <c r="C74" s="57"/>
      <c r="D74" s="57"/>
      <c r="E74" s="58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1" t="s">
        <v>13</v>
      </c>
      <c r="B75" s="62"/>
      <c r="C75" s="62"/>
      <c r="D75" s="62"/>
      <c r="E75" s="63"/>
      <c r="F75" s="18">
        <f>SUM(F70:F74)</f>
        <v>17</v>
      </c>
      <c r="G75" s="19">
        <f>I75</f>
        <v>0</v>
      </c>
      <c r="H75" s="17"/>
      <c r="I75" s="17">
        <f>SUM(I70:I74)</f>
        <v>0</v>
      </c>
      <c r="K75" s="1" t="s">
        <v>90</v>
      </c>
      <c r="M75" s="1">
        <v>0</v>
      </c>
    </row>
    <row r="76" spans="1:9" ht="15.75">
      <c r="A76" s="64" t="s">
        <v>14</v>
      </c>
      <c r="B76" s="65"/>
      <c r="C76" s="65"/>
      <c r="D76" s="65"/>
      <c r="E76" s="66"/>
      <c r="F76" s="20">
        <v>0</v>
      </c>
      <c r="G76" s="21"/>
      <c r="H76" s="14"/>
      <c r="I76" s="17"/>
    </row>
    <row r="77" spans="1:9" ht="15.75">
      <c r="A77" s="59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0"/>
      <c r="B78" s="25" t="s">
        <v>59</v>
      </c>
      <c r="C78" s="85" t="s">
        <v>76</v>
      </c>
      <c r="D78" s="85"/>
      <c r="E78" s="85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0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79"/>
      <c r="B80" s="73" t="s">
        <v>79</v>
      </c>
      <c r="C80" s="73"/>
      <c r="D80" s="73"/>
      <c r="E80" s="73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1" t="s">
        <v>13</v>
      </c>
      <c r="B81" s="62"/>
      <c r="C81" s="62"/>
      <c r="D81" s="62"/>
      <c r="E81" s="63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90</v>
      </c>
      <c r="M81" s="1">
        <v>0</v>
      </c>
    </row>
    <row r="82" spans="1:9" ht="15.75">
      <c r="A82" s="80" t="s">
        <v>14</v>
      </c>
      <c r="B82" s="81"/>
      <c r="C82" s="81"/>
      <c r="D82" s="81"/>
      <c r="E82" s="82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85</v>
      </c>
      <c r="B84" s="47"/>
      <c r="C84" s="47"/>
      <c r="D84" s="47" t="s">
        <v>1</v>
      </c>
      <c r="E84" s="48">
        <f>SUM(G23+G31+G37+G44+G52+G67+G75+G81)/M84</f>
        <v>3.8181818181818183</v>
      </c>
      <c r="F84" s="49"/>
      <c r="G84" s="50"/>
      <c r="H84" s="6"/>
      <c r="I84" s="6"/>
      <c r="K84" s="1" t="s">
        <v>86</v>
      </c>
      <c r="M84" s="52">
        <f>M23+M31+M37+M44+M52+M67+M75+M81</f>
        <v>11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3:G3"/>
    <mergeCell ref="C5:G5"/>
    <mergeCell ref="C6:G6"/>
    <mergeCell ref="C16:E16"/>
    <mergeCell ref="C4:G4"/>
    <mergeCell ref="E12:F12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77:E77"/>
    <mergeCell ref="B74:E74"/>
    <mergeCell ref="A70:A74"/>
    <mergeCell ref="A75:E75"/>
    <mergeCell ref="A76:E76"/>
    <mergeCell ref="C70:E70"/>
    <mergeCell ref="C71:E71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2016-04-11T05:33:19Z</dcterms:modified>
  <cp:category/>
  <cp:version/>
  <cp:contentType/>
  <cp:contentStatus/>
</cp:coreProperties>
</file>