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<sst xmlns="http://schemas.openxmlformats.org/spreadsheetml/2006/main" count="150" uniqueCount="95">
  <si>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</si>
  <si>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</si>
  <si>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</si>
  <si>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</si>
  <si>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</si>
  <si>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</si>
  <si>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</si>
  <si>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</si>
  <si>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</si>
  <si>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</si>
  <si>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</si>
  <si>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</si>
  <si>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</si>
  <si>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</si>
  <si>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</si>
  <si>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</si>
  <si>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</si>
  <si>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</si>
  <si>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</si>
  <si>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</si>
  <si>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</si>
  <si>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</si>
  <si>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</si>
  <si>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</si>
  <si>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</si>
  <si>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</si>
  <si>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</si>
  <si>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</si>
  <si>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</si>
  <si>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</si>
  <si>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</si>
  <si>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</si>
  <si>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</si>
  <si>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</si>
  <si>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</si>
  <si>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</si>
  <si>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</si>
  <si>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</si>
  <si>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</si>
  <si>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</si>
  <si>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</si>
  <si>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</si>
  <si>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</si>
  <si>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</si>
  <si>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</si>
  <si>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</si>
  <si>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</si>
  <si>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</si>
  <si>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</si>
  <si>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</si>
  <si>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</si>
  <si>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</si>
  <si>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</si>
  <si>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</si>
  <si>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</si>
  <si>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</si>
  <si>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</si>
  <si>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</si>
  <si>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</si>
  <si>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</si>
  <si>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</si>
  <si>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</si>
  <si>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</si>
  <si>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</si>
  <si>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</si>
  <si>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</si>
  <si>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</si>
  <si>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</si>
  <si>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</si>
  <si>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</si>
  <si>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</si>
  <si>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</si>
  <si>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</si>
  <si>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</si>
  <si>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</si>
  <si>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</si>
  <si>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</si>
  <si>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</si>
  <si>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</si>
  <si>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</si>
  <si>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</si>
  <si>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</si>
  <si>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</si>
  <si>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</si>
  <si>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</si>
  <si>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</si>
  <si>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</si>
  <si>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</si>
  <si>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</si>
  <si>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</si>
  <si>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</si>
  <si>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</si>
  <si>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05 Januari 2015</t>
  </si>
  <si>
    <t>Medan/21 Juni 1984</t>
  </si>
  <si>
    <t>dr. Dumasari Siagian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</si>
</sst>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6">
      <selection activeCell="E85" sqref="E85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147107007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93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3.7333333333333334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91</v>
      </c>
      <c r="H20" s="17">
        <f>IF(G20:G20="A",4,IF(G20:G20="B+",3.5,IF(G20:G20="B",3,IF(G20:G20="C+",2.5,IF(G20:G20="C",2,IF(G20:G20="D",1,IF(G20:G20="E",0)))))))</f>
        <v>3.5</v>
      </c>
      <c r="I20" s="17">
        <f>F20*H20</f>
        <v>21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52</v>
      </c>
      <c r="H23" s="14"/>
      <c r="I23" s="17">
        <f>SUM(I18:I22)</f>
        <v>52</v>
      </c>
      <c r="K23" s="1" t="s">
        <v>87</v>
      </c>
      <c r="M23" s="1">
        <f>F18+F19+F20+F21+F22</f>
        <v>14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3.7142857142857144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91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 t="s">
        <v>91</v>
      </c>
      <c r="H28" s="17">
        <f t="shared" si="0"/>
        <v>3.5</v>
      </c>
      <c r="I28" s="17">
        <f t="shared" si="1"/>
        <v>17.5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44</v>
      </c>
      <c r="H31" s="14"/>
      <c r="I31" s="17">
        <f>SUM(I25:I30)</f>
        <v>44</v>
      </c>
      <c r="K31" s="1" t="s">
        <v>88</v>
      </c>
      <c r="M31" s="1">
        <f>F25+F28+F29+F30</f>
        <v>12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3.6666666666666665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81</v>
      </c>
      <c r="H33" s="17">
        <f>IF(G33:G33="A",4,IF(G33:G33="B+",3.5,IF(G33:G33="B",3,IF(G33:G33="C+",2.5,IF(G33:G33="C",2,IF(G33:G33="D",1,IF(G33:G33="E",0)))))))</f>
        <v>4</v>
      </c>
      <c r="I33" s="17">
        <f>F33*H33</f>
        <v>16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16</v>
      </c>
      <c r="H37" s="14"/>
      <c r="I37" s="17">
        <f>SUM(I33:I36)</f>
        <v>16</v>
      </c>
      <c r="K37" s="1" t="s">
        <v>89</v>
      </c>
      <c r="M37" s="52">
        <f>F33</f>
        <v>4</v>
      </c>
    </row>
    <row r="38" spans="1:9" ht="15.75">
      <c r="A38" s="70" t="s">
        <v>14</v>
      </c>
      <c r="B38" s="71"/>
      <c r="C38" s="71"/>
      <c r="D38" s="71"/>
      <c r="E38" s="72"/>
      <c r="F38" s="20">
        <f>G37/M37</f>
        <v>4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3.7333333333333334</v>
      </c>
      <c r="F84" s="49"/>
      <c r="G84" s="50"/>
      <c r="H84" s="6"/>
      <c r="I84" s="6"/>
      <c r="K84" s="1" t="s">
        <v>86</v>
      </c>
      <c r="M84" s="52">
        <f>M23+M31+M37+M44+M52+M67+M75+M81</f>
        <v>30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2016-04-11T03:13:33Z</dcterms:modified>
  <cp:category/>
  <cp:version/>
  <cp:contentType/>
  <cp:contentStatus/>
</cp:coreProperties>
</file>