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<sst xmlns="http://schemas.openxmlformats.org/spreadsheetml/2006/main" count="154" uniqueCount="95">
  <si>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</si>
  <si>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</si>
  <si>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</si>
  <si>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</si>
  <si>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</si>
  <si>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</si>
  <si>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</si>
  <si>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</si>
  <si>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</si>
  <si>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</si>
  <si>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</si>
  <si>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</si>
  <si>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</si>
  <si>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</si>
  <si>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</si>
  <si>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</si>
  <si>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</si>
  <si>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</si>
  <si>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</si>
  <si>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</si>
  <si>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</si>
  <si>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</si>
  <si>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</si>
  <si>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</si>
  <si>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</si>
  <si>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</si>
  <si>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</si>
  <si>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</si>
  <si>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</si>
  <si>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</si>
  <si>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</si>
  <si>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</si>
  <si>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</si>
  <si>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</si>
  <si>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</si>
  <si>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</si>
  <si>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</si>
  <si>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</si>
  <si>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</si>
  <si>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</si>
  <si>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</si>
  <si>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</si>
  <si>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</si>
  <si>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</si>
  <si>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</si>
  <si>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</si>
  <si>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</si>
  <si>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</si>
  <si>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</si>
  <si>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</si>
  <si>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</si>
  <si>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</si>
  <si>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</si>
  <si>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</si>
  <si>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</si>
  <si>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</si>
  <si>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</si>
  <si>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</si>
  <si>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</si>
  <si>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</si>
  <si>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</si>
  <si>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</si>
  <si>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</si>
  <si>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</si>
  <si>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</si>
  <si>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</si>
  <si>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</si>
  <si>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</si>
  <si>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</si>
  <si>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</si>
  <si>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</si>
  <si>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</si>
  <si>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</si>
  <si>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</si>
  <si>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</si>
  <si>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</si>
  <si>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</si>
  <si>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</si>
  <si>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</si>
  <si>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</si>
  <si>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</si>
  <si>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</si>
  <si>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</si>
  <si>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</si>
  <si>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</si>
  <si>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</si>
  <si>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</si>
  <si>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</si>
  <si>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</si>
  <si>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</si>
  <si>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</si>
  <si>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B+</t>
  </si>
  <si>
    <t>01 Juli 2014</t>
  </si>
  <si>
    <t>dr. Freddy Panggabean</t>
  </si>
  <si>
    <t>Pematang Siantar/11 Juli 1979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</si>
</sst>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1">
      <selection activeCell="N36" sqref="N36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83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93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137107010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80" t="s">
        <v>94</v>
      </c>
      <c r="F12" s="80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92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3.763888888888889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76" t="s">
        <v>8</v>
      </c>
      <c r="D16" s="77"/>
      <c r="E16" s="78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4"/>
      <c r="I17" s="14"/>
    </row>
    <row r="18" spans="1:9" ht="15.75">
      <c r="A18" s="61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81</v>
      </c>
      <c r="H18" s="17">
        <f>IF(G18:G18="A",4,IF(G18:G18="B+",3.5,IF(G18:G18="B",3,IF(G18:G18="C+",2.5,IF(G18:G18="C",2,IF(G18:G18="D",1,IF(G18:G18="E",0)))))))</f>
        <v>4</v>
      </c>
      <c r="I18" s="17">
        <f>F18*H18</f>
        <v>8</v>
      </c>
    </row>
    <row r="19" spans="1:9" ht="15.75">
      <c r="A19" s="62"/>
      <c r="B19" s="15" t="s">
        <v>38</v>
      </c>
      <c r="C19" s="60" t="s">
        <v>23</v>
      </c>
      <c r="D19" s="60"/>
      <c r="E19" s="60"/>
      <c r="F19" s="16">
        <v>2</v>
      </c>
      <c r="G19" s="16" t="s">
        <v>91</v>
      </c>
      <c r="H19" s="17">
        <f>IF(G19:G19="A",4,IF(G19:G19="B+",3.5,IF(G19:G19="B",3,IF(G19:G19="C+",2.5,IF(G19:G19="C",2,IF(G19:G19="D",1,IF(G19:G19="E",0)))))))</f>
        <v>3.5</v>
      </c>
      <c r="I19" s="17">
        <f>F19*H19</f>
        <v>7</v>
      </c>
    </row>
    <row r="20" spans="1:9" ht="15.75">
      <c r="A20" s="62"/>
      <c r="B20" s="15" t="s">
        <v>39</v>
      </c>
      <c r="C20" s="60" t="s">
        <v>62</v>
      </c>
      <c r="D20" s="60"/>
      <c r="E20" s="60"/>
      <c r="F20" s="16">
        <v>6</v>
      </c>
      <c r="G20" s="16" t="s">
        <v>91</v>
      </c>
      <c r="H20" s="17">
        <f>IF(G20:G20="A",4,IF(G20:G20="B+",3.5,IF(G20:G20="B",3,IF(G20:G20="C+",2.5,IF(G20:G20="C",2,IF(G20:G20="D",1,IF(G20:G20="E",0)))))))</f>
        <v>3.5</v>
      </c>
      <c r="I20" s="17">
        <f>F20*H20</f>
        <v>21</v>
      </c>
    </row>
    <row r="21" spans="1:9" ht="15.75">
      <c r="A21" s="62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63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4" t="s">
        <v>13</v>
      </c>
      <c r="B23" s="65"/>
      <c r="C23" s="65"/>
      <c r="D23" s="65"/>
      <c r="E23" s="66"/>
      <c r="F23" s="18">
        <f>SUM(F18:F22)</f>
        <v>14</v>
      </c>
      <c r="G23" s="19">
        <f>I23</f>
        <v>52</v>
      </c>
      <c r="H23" s="14"/>
      <c r="I23" s="17">
        <f>SUM(I18:I22)</f>
        <v>52</v>
      </c>
      <c r="K23" s="1" t="s">
        <v>87</v>
      </c>
      <c r="M23" s="1">
        <f>F18+F19+F20+F21+F22</f>
        <v>14</v>
      </c>
    </row>
    <row r="24" spans="1:9" ht="15.75">
      <c r="A24" s="70" t="s">
        <v>14</v>
      </c>
      <c r="B24" s="71"/>
      <c r="C24" s="71"/>
      <c r="D24" s="71"/>
      <c r="E24" s="72"/>
      <c r="F24" s="20">
        <f>G23/M23</f>
        <v>3.7142857142857144</v>
      </c>
      <c r="G24" s="21"/>
      <c r="H24" s="14"/>
      <c r="I24" s="14"/>
    </row>
    <row r="25" spans="1:9" ht="15.75">
      <c r="A25" s="61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91</v>
      </c>
      <c r="H25" s="17">
        <f aca="true" t="shared" si="0" ref="H25:H30">IF(G25:G25="A",4,IF(G25:G25="B+",3.5,IF(G25:G25="B",3,IF(G25:G25="C+",2.5,IF(G25:G25="C",2,IF(G25:G25="D",1,IF(G25:G25="E",0)))))))</f>
        <v>3.5</v>
      </c>
      <c r="I25" s="17">
        <f aca="true" t="shared" si="1" ref="I25:I30">F25*H25</f>
        <v>10.5</v>
      </c>
    </row>
    <row r="26" spans="1:9" ht="15.75">
      <c r="A26" s="62"/>
      <c r="B26" s="32" t="s">
        <v>40</v>
      </c>
      <c r="C26" s="29" t="s">
        <v>26</v>
      </c>
      <c r="D26" s="30"/>
      <c r="E26" s="31"/>
      <c r="F26" s="16">
        <v>1</v>
      </c>
      <c r="G26" s="16" t="s">
        <v>91</v>
      </c>
      <c r="H26" s="17">
        <f t="shared" si="0"/>
        <v>3.5</v>
      </c>
      <c r="I26" s="17">
        <f t="shared" si="1"/>
        <v>3.5</v>
      </c>
    </row>
    <row r="27" spans="1:9" ht="15.75">
      <c r="A27" s="62"/>
      <c r="B27" s="32" t="s">
        <v>41</v>
      </c>
      <c r="C27" s="54" t="s">
        <v>80</v>
      </c>
      <c r="D27" s="55"/>
      <c r="E27" s="56"/>
      <c r="F27" s="16">
        <v>1</v>
      </c>
      <c r="G27" s="16" t="s">
        <v>81</v>
      </c>
      <c r="H27" s="17">
        <f t="shared" si="0"/>
        <v>4</v>
      </c>
      <c r="I27" s="17">
        <f t="shared" si="1"/>
        <v>4</v>
      </c>
    </row>
    <row r="28" spans="1:9" ht="15.75">
      <c r="A28" s="62"/>
      <c r="B28" s="32" t="s">
        <v>42</v>
      </c>
      <c r="C28" s="54" t="s">
        <v>27</v>
      </c>
      <c r="D28" s="55"/>
      <c r="E28" s="56"/>
      <c r="F28" s="16">
        <v>5</v>
      </c>
      <c r="G28" s="16" t="s">
        <v>91</v>
      </c>
      <c r="H28" s="17">
        <f t="shared" si="0"/>
        <v>3.5</v>
      </c>
      <c r="I28" s="17">
        <f t="shared" si="1"/>
        <v>17.5</v>
      </c>
    </row>
    <row r="29" spans="1:9" ht="15.75">
      <c r="A29" s="62"/>
      <c r="B29" s="55" t="s">
        <v>78</v>
      </c>
      <c r="C29" s="55"/>
      <c r="D29" s="55"/>
      <c r="E29" s="56"/>
      <c r="F29" s="16">
        <v>3</v>
      </c>
      <c r="G29" s="16" t="s">
        <v>81</v>
      </c>
      <c r="H29" s="17">
        <f t="shared" si="0"/>
        <v>4</v>
      </c>
      <c r="I29" s="17">
        <f t="shared" si="1"/>
        <v>12</v>
      </c>
    </row>
    <row r="30" spans="1:9" ht="15.75">
      <c r="A30" s="63"/>
      <c r="B30" s="55" t="s">
        <v>79</v>
      </c>
      <c r="C30" s="55"/>
      <c r="D30" s="55"/>
      <c r="E30" s="56"/>
      <c r="F30" s="16">
        <v>1</v>
      </c>
      <c r="G30" s="16" t="s">
        <v>81</v>
      </c>
      <c r="H30" s="17">
        <f t="shared" si="0"/>
        <v>4</v>
      </c>
      <c r="I30" s="17">
        <f t="shared" si="1"/>
        <v>4</v>
      </c>
    </row>
    <row r="31" spans="1:13" ht="15.75">
      <c r="A31" s="64" t="s">
        <v>13</v>
      </c>
      <c r="B31" s="65"/>
      <c r="C31" s="65"/>
      <c r="D31" s="65"/>
      <c r="E31" s="66"/>
      <c r="F31" s="18">
        <f>SUM(F25:F30)</f>
        <v>14</v>
      </c>
      <c r="G31" s="19">
        <f>I31</f>
        <v>51.5</v>
      </c>
      <c r="H31" s="14"/>
      <c r="I31" s="17">
        <f>SUM(I25:I30)</f>
        <v>51.5</v>
      </c>
      <c r="K31" s="1" t="s">
        <v>88</v>
      </c>
      <c r="M31" s="1">
        <f>F25+F26+F27+F28+F29+F30</f>
        <v>14</v>
      </c>
    </row>
    <row r="32" spans="1:9" ht="15.75">
      <c r="A32" s="70" t="s">
        <v>14</v>
      </c>
      <c r="B32" s="71"/>
      <c r="C32" s="71"/>
      <c r="D32" s="71"/>
      <c r="E32" s="72"/>
      <c r="F32" s="20">
        <f>G31/M31</f>
        <v>3.6785714285714284</v>
      </c>
      <c r="G32" s="21"/>
      <c r="H32" s="14"/>
      <c r="I32" s="14"/>
    </row>
    <row r="33" spans="1:9" ht="15.75">
      <c r="A33" s="81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 t="s">
        <v>81</v>
      </c>
      <c r="H33" s="17">
        <f>IF(G33:G33="A",4,IF(G33:G33="B+",3.5,IF(G33:G33="B",3,IF(G33:G33="C+",2.5,IF(G33:G33="C",2,IF(G33:G33="D",1,IF(G33:G33="E",0)))))))</f>
        <v>4</v>
      </c>
      <c r="I33" s="17">
        <f>F33*H33</f>
        <v>16</v>
      </c>
    </row>
    <row r="34" spans="1:9" ht="15.75">
      <c r="A34" s="81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2">
        <v>3</v>
      </c>
      <c r="G35" s="16" t="s">
        <v>81</v>
      </c>
      <c r="H35" s="17">
        <f>IF(G35:G35="A",4,IF(G35:G35="B+",3.5,IF(G35:G35="B",3,IF(G35:G35="C+",2.5,IF(G35:G35="C",2,IF(G35:G35="D",1,IF(G35:G35="E",0)))))))</f>
        <v>4</v>
      </c>
      <c r="I35" s="17">
        <f>F35*H35</f>
        <v>12</v>
      </c>
    </row>
    <row r="36" spans="1:9" ht="15.75">
      <c r="A36" s="81"/>
      <c r="B36" s="54" t="s">
        <v>79</v>
      </c>
      <c r="C36" s="55"/>
      <c r="D36" s="55"/>
      <c r="E36" s="56"/>
      <c r="F36" s="22">
        <v>1</v>
      </c>
      <c r="G36" s="16" t="s">
        <v>81</v>
      </c>
      <c r="H36" s="17">
        <f>IF(G36:G36="A",4,IF(G36:G36="B+",3.5,IF(G36:G36="B",3,IF(G36:G36="C+",2.5,IF(G36:G36="C",2,IF(G36:G36="D",1,IF(G36:G36="E",0)))))))</f>
        <v>4</v>
      </c>
      <c r="I36" s="17">
        <f>F36*H36</f>
        <v>4</v>
      </c>
    </row>
    <row r="37" spans="1:13" ht="15.75">
      <c r="A37" s="64" t="s">
        <v>13</v>
      </c>
      <c r="B37" s="65"/>
      <c r="C37" s="65"/>
      <c r="D37" s="65"/>
      <c r="E37" s="66"/>
      <c r="F37" s="18">
        <f>SUM(F33:F36)</f>
        <v>14</v>
      </c>
      <c r="G37" s="19">
        <f>I37</f>
        <v>32</v>
      </c>
      <c r="H37" s="14"/>
      <c r="I37" s="17">
        <f>SUM(I33:I36)</f>
        <v>32</v>
      </c>
      <c r="K37" s="1" t="s">
        <v>89</v>
      </c>
      <c r="M37" s="52">
        <f>F33+F35+F36</f>
        <v>8</v>
      </c>
    </row>
    <row r="38" spans="1:9" ht="15.75">
      <c r="A38" s="70" t="s">
        <v>14</v>
      </c>
      <c r="B38" s="71"/>
      <c r="C38" s="71"/>
      <c r="D38" s="71"/>
      <c r="E38" s="72"/>
      <c r="F38" s="20">
        <f>G37/M37</f>
        <v>4</v>
      </c>
      <c r="G38" s="21"/>
      <c r="H38" s="14"/>
      <c r="I38" s="14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4"/>
      <c r="I39" s="14"/>
    </row>
    <row r="40" spans="1:10" s="6" customFormat="1" ht="15.75">
      <c r="A40" s="61" t="s">
        <v>17</v>
      </c>
      <c r="B40" s="15" t="s">
        <v>45</v>
      </c>
      <c r="C40" s="60" t="s">
        <v>64</v>
      </c>
      <c r="D40" s="60"/>
      <c r="E40" s="60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2"/>
      <c r="B41" s="15" t="s">
        <v>46</v>
      </c>
      <c r="C41" s="60" t="s">
        <v>65</v>
      </c>
      <c r="D41" s="60"/>
      <c r="E41" s="60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2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63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4" t="s">
        <v>13</v>
      </c>
      <c r="B44" s="65"/>
      <c r="C44" s="65"/>
      <c r="D44" s="65"/>
      <c r="E44" s="66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70" t="s">
        <v>14</v>
      </c>
      <c r="B45" s="71"/>
      <c r="C45" s="71"/>
      <c r="D45" s="71"/>
      <c r="E45" s="72"/>
      <c r="F45" s="20">
        <v>0</v>
      </c>
      <c r="G45" s="21"/>
      <c r="H45" s="14"/>
      <c r="I45" s="14"/>
    </row>
    <row r="46" spans="1:9" ht="15.75">
      <c r="A46" s="81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81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81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81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81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81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4" t="s">
        <v>13</v>
      </c>
      <c r="B52" s="65"/>
      <c r="C52" s="65"/>
      <c r="D52" s="65"/>
      <c r="E52" s="66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70" t="s">
        <v>14</v>
      </c>
      <c r="B53" s="71"/>
      <c r="C53" s="71"/>
      <c r="D53" s="71"/>
      <c r="E53" s="72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7" t="s">
        <v>8</v>
      </c>
      <c r="D59" s="77"/>
      <c r="E59" s="78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61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2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2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2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2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63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4" t="s">
        <v>13</v>
      </c>
      <c r="B67" s="65"/>
      <c r="C67" s="65"/>
      <c r="D67" s="65"/>
      <c r="E67" s="65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70" t="s">
        <v>14</v>
      </c>
      <c r="B68" s="71"/>
      <c r="C68" s="71"/>
      <c r="D68" s="71"/>
      <c r="E68" s="71"/>
      <c r="F68" s="20">
        <v>0</v>
      </c>
      <c r="G68" s="21"/>
      <c r="H68" s="14"/>
      <c r="I68" s="14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4"/>
      <c r="I69" s="14"/>
    </row>
    <row r="70" spans="1:9" ht="15.75">
      <c r="A70" s="61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2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2"/>
      <c r="B72" s="25" t="s">
        <v>60</v>
      </c>
      <c r="C72" s="67" t="s">
        <v>75</v>
      </c>
      <c r="D72" s="67"/>
      <c r="E72" s="68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2"/>
      <c r="B74" s="84" t="s">
        <v>79</v>
      </c>
      <c r="C74" s="84"/>
      <c r="D74" s="84"/>
      <c r="E74" s="85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4" t="s">
        <v>13</v>
      </c>
      <c r="B75" s="65"/>
      <c r="C75" s="65"/>
      <c r="D75" s="65"/>
      <c r="E75" s="66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70" t="s">
        <v>14</v>
      </c>
      <c r="B76" s="71"/>
      <c r="C76" s="71"/>
      <c r="D76" s="71"/>
      <c r="E76" s="72"/>
      <c r="F76" s="20">
        <v>0</v>
      </c>
      <c r="G76" s="21"/>
      <c r="H76" s="14"/>
      <c r="I76" s="17"/>
    </row>
    <row r="77" spans="1:9" ht="15.75">
      <c r="A77" s="61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2"/>
      <c r="B78" s="25" t="s">
        <v>59</v>
      </c>
      <c r="C78" s="69" t="s">
        <v>76</v>
      </c>
      <c r="D78" s="69"/>
      <c r="E78" s="69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3.763888888888889</v>
      </c>
      <c r="F84" s="49"/>
      <c r="G84" s="50"/>
      <c r="H84" s="6"/>
      <c r="I84" s="6"/>
      <c r="K84" s="1" t="s">
        <v>86</v>
      </c>
      <c r="M84" s="52">
        <f>M23+M31+M37+M44+M52+M67+M75+M81</f>
        <v>36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2016-04-11T02:26:18Z</dcterms:modified>
  <cp:category/>
  <cp:version/>
  <cp:contentType/>
  <cp:contentStatus/>
</cp:coreProperties>
</file>