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<sst xmlns="http://schemas.openxmlformats.org/spreadsheetml/2006/main" count="149" uniqueCount="95">
  <si>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</si>
  <si>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</si>
  <si>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</si>
  <si>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</si>
  <si>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</si>
  <si>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</si>
  <si>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</si>
  <si>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</si>
  <si>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</si>
  <si>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</si>
  <si>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</si>
  <si>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</si>
  <si>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</si>
  <si>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</si>
  <si>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</si>
  <si>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</si>
  <si>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</si>
  <si>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</si>
  <si>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</si>
  <si>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</si>
  <si>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</si>
  <si>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</si>
  <si>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</si>
  <si>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</si>
  <si>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</si>
  <si>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</si>
  <si>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</si>
  <si>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</si>
  <si>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</si>
  <si>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</si>
  <si>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</si>
  <si>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</si>
  <si>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</si>
  <si>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</si>
  <si>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</si>
  <si>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</si>
  <si>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</si>
  <si>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</si>
  <si>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</si>
  <si>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</si>
  <si>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</si>
  <si>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</si>
  <si>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</si>
  <si>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</si>
  <si>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</si>
  <si>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</si>
  <si>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</si>
  <si>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</si>
  <si>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</si>
  <si>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</si>
  <si>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</si>
  <si>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</si>
  <si>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</si>
  <si>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</si>
  <si>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</si>
  <si>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</si>
  <si>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</si>
  <si>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</si>
  <si>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</si>
  <si>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</si>
  <si>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</si>
  <si>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</si>
  <si>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</si>
  <si>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</si>
  <si>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</si>
  <si>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</si>
  <si>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</si>
  <si>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</si>
  <si>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</si>
  <si>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</si>
  <si>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</si>
  <si>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</si>
  <si>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</si>
  <si>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</si>
  <si>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</si>
  <si>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</si>
  <si>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</si>
  <si>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</si>
  <si>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</si>
  <si>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</si>
  <si>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</si>
  <si>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</si>
  <si>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</si>
  <si>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</si>
  <si>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</si>
  <si>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</si>
  <si>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</si>
  <si>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</si>
  <si>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</si>
  <si>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</si>
  <si>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</si>
  <si>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</si>
  <si>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</si>
  <si>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dr. Zamindar</t>
  </si>
  <si>
    <t>Banda Aceh/ 12 Mei 1985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</si>
</sst>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67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147107004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3.767857142857143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91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44</v>
      </c>
      <c r="H23" s="14"/>
      <c r="I23" s="17">
        <f>SUM(I18:I22)</f>
        <v>44</v>
      </c>
      <c r="K23" s="1" t="s">
        <v>87</v>
      </c>
      <c r="M23" s="1">
        <f>F19+F20+F21+F22</f>
        <v>12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3.6666666666666665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81</v>
      </c>
      <c r="H25" s="17">
        <f aca="true" t="shared" si="0" ref="H25:H30">IF(G25:G25="A",4,IF(G25:G25="B+",3.5,IF(G25:G25="B",3,IF(G25:G25="C+",2.5,IF(G25:G25="C",2,IF(G25:G25="D",1,IF(G25:G25="E",0)))))))</f>
        <v>4</v>
      </c>
      <c r="I25" s="17">
        <f aca="true" t="shared" si="1" ref="I25:I30">F25*H25</f>
        <v>12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91</v>
      </c>
      <c r="H28" s="17">
        <f t="shared" si="0"/>
        <v>3.5</v>
      </c>
      <c r="I28" s="17">
        <f t="shared" si="1"/>
        <v>17.5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45.5</v>
      </c>
      <c r="H31" s="14"/>
      <c r="I31" s="17">
        <f>SUM(I25:I30)</f>
        <v>45.5</v>
      </c>
      <c r="K31" s="1" t="s">
        <v>88</v>
      </c>
      <c r="M31" s="1">
        <f>F25+F28+F29+F30</f>
        <v>12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3.7916666666666665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16</v>
      </c>
      <c r="H37" s="14"/>
      <c r="I37" s="17">
        <f>SUM(I33:I36)</f>
        <v>16</v>
      </c>
      <c r="K37" s="1" t="s">
        <v>89</v>
      </c>
      <c r="M37" s="52">
        <f>F33</f>
        <v>4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4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3.767857142857143</v>
      </c>
      <c r="F84" s="49"/>
      <c r="G84" s="50"/>
      <c r="H84" s="6"/>
      <c r="I84" s="6"/>
      <c r="K84" s="1" t="s">
        <v>86</v>
      </c>
      <c r="M84" s="52">
        <f>M23+M31+M37+M44+M52+M67+M75+M81</f>
        <v>28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2016-04-11T02:58:11Z</dcterms:modified>
  <cp:category/>
  <cp:version/>
  <cp:contentType/>
  <cp:contentStatus/>
</cp:coreProperties>
</file>